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216" windowHeight="8640" activeTab="0"/>
  </bookViews>
  <sheets>
    <sheet name="Parametric_Table" sheetId="1" r:id="rId1"/>
  </sheets>
  <definedNames/>
  <calcPr fullCalcOnLoad="1"/>
</workbook>
</file>

<file path=xl/sharedStrings.xml><?xml version="1.0" encoding="utf-8"?>
<sst xmlns="http://schemas.openxmlformats.org/spreadsheetml/2006/main" count="442" uniqueCount="104">
  <si>
    <t>Device</t>
  </si>
  <si>
    <t>Status</t>
  </si>
  <si>
    <t>Video Decoder</t>
  </si>
  <si>
    <t>LCD Controller</t>
  </si>
  <si>
    <t>2D Accelerator</t>
  </si>
  <si>
    <t>Ethernet MAC 10/100</t>
  </si>
  <si>
    <t>Image Sensor Interface</t>
  </si>
  <si>
    <t>Flash (Bytes)</t>
  </si>
  <si>
    <t>SRAM (Bytes)</t>
  </si>
  <si>
    <t>AES Engine (Bits)</t>
  </si>
  <si>
    <t>USB Host</t>
  </si>
  <si>
    <t>External Bus Interface</t>
  </si>
  <si>
    <t>CAN</t>
  </si>
  <si>
    <t>RTC/RTT</t>
  </si>
  <si>
    <t>10-bit ADC Channels</t>
  </si>
  <si>
    <t>12-bit ADC Channels</t>
  </si>
  <si>
    <t>10-bit DAC Channels</t>
  </si>
  <si>
    <t>12-bit DAC Channels</t>
  </si>
  <si>
    <t>Peripheral DMA Channels</t>
  </si>
  <si>
    <t>Max. Clock Speed (MHz)</t>
  </si>
  <si>
    <t>I/O Pins</t>
  </si>
  <si>
    <t>SDRAM Interface</t>
  </si>
  <si>
    <t>NAND Flash &amp; ECC</t>
  </si>
  <si>
    <t>Triple DES Engine</t>
  </si>
  <si>
    <t>Enhanced USART</t>
  </si>
  <si>
    <t>USART/DBGU</t>
  </si>
  <si>
    <t>SPI</t>
  </si>
  <si>
    <t>TWI</t>
  </si>
  <si>
    <t>SSC</t>
  </si>
  <si>
    <t>MCI</t>
  </si>
  <si>
    <t>USB Device</t>
  </si>
  <si>
    <t>PWM Controller</t>
  </si>
  <si>
    <t>High Current Pads</t>
  </si>
  <si>
    <t>16-bit Timers</t>
  </si>
  <si>
    <t>Period Interval Timer</t>
  </si>
  <si>
    <t>Watchdog Timer</t>
  </si>
  <si>
    <t>Power-On-Reset</t>
  </si>
  <si>
    <t>Brown Out Detection</t>
  </si>
  <si>
    <t>On-chip RC Oscillator</t>
  </si>
  <si>
    <t>Crystal Oscillator/PLL</t>
  </si>
  <si>
    <t>ARM Core</t>
  </si>
  <si>
    <t>Cache Memory (Bytes)</t>
  </si>
  <si>
    <t>MMU/MPU</t>
  </si>
  <si>
    <t>I/O Voltage Domain (V)</t>
  </si>
  <si>
    <t>In-System Programming</t>
  </si>
  <si>
    <t>Single Supply</t>
  </si>
  <si>
    <t>Packages</t>
  </si>
  <si>
    <t>Green Packages</t>
  </si>
  <si>
    <t>Production</t>
  </si>
  <si>
    <t>--</t>
  </si>
  <si>
    <t>1.8/3.3</t>
  </si>
  <si>
    <t>Y</t>
  </si>
  <si>
    <t>-/1</t>
  </si>
  <si>
    <t>1/-</t>
  </si>
  <si>
    <t>256K</t>
  </si>
  <si>
    <t>N</t>
  </si>
  <si>
    <t>16K</t>
  </si>
  <si>
    <t>2xFS</t>
  </si>
  <si>
    <t>FS</t>
  </si>
  <si>
    <t>2x16K</t>
  </si>
  <si>
    <t>MMU</t>
  </si>
  <si>
    <t>128K</t>
  </si>
  <si>
    <t>64K</t>
  </si>
  <si>
    <t>32K</t>
  </si>
  <si>
    <t>512K</t>
  </si>
  <si>
    <t>AT91SAM9260</t>
  </si>
  <si>
    <t>2x4K</t>
  </si>
  <si>
    <t>926EJ-S</t>
  </si>
  <si>
    <t>2x8K</t>
  </si>
  <si>
    <t>PQFP 208  </t>
  </si>
  <si>
    <t> PQFP 208 LFBGA 217</t>
  </si>
  <si>
    <t>AT91SAM9261</t>
  </si>
  <si>
    <t>160K</t>
  </si>
  <si>
    <t>LFBGA 217  </t>
  </si>
  <si>
    <t> LFBGA 217</t>
  </si>
  <si>
    <t>AT91SAM9261S</t>
  </si>
  <si>
    <t>AT91SAM9263</t>
  </si>
  <si>
    <t>96K</t>
  </si>
  <si>
    <t>-/2</t>
  </si>
  <si>
    <t>TFBGA 324  </t>
  </si>
  <si>
    <t> TFBGA 324</t>
  </si>
  <si>
    <t>AT91SAM9G10</t>
  </si>
  <si>
    <t>Sampling</t>
  </si>
  <si>
    <t>AT91SAM9G20</t>
  </si>
  <si>
    <t>2x32K</t>
  </si>
  <si>
    <t>AT91SAM9G45</t>
  </si>
  <si>
    <t>2xHS</t>
  </si>
  <si>
    <t>HS</t>
  </si>
  <si>
    <t>AT91SAM9G46</t>
  </si>
  <si>
    <t>Development</t>
  </si>
  <si>
    <t>AT91SAM9M10</t>
  </si>
  <si>
    <t>AT91SAM9M11</t>
  </si>
  <si>
    <t>AT91SAM9R64</t>
  </si>
  <si>
    <t>LFBGA 144  </t>
  </si>
  <si>
    <t> LFBGA 144</t>
  </si>
  <si>
    <t>AT91SAM9RL64</t>
  </si>
  <si>
    <t>AT91SAM9XE128</t>
  </si>
  <si>
    <t>926E J-S</t>
  </si>
  <si>
    <t>16K+8K</t>
  </si>
  <si>
    <t>AT91SAM9XE256</t>
  </si>
  <si>
    <t>AT91SAM9XE512</t>
  </si>
  <si>
    <t>As on 14/01/2011</t>
  </si>
  <si>
    <t>Source URL:</t>
  </si>
  <si>
    <t>http://www.atmel.com/dyn/products/param_table.asp?family_id=605&amp;OrderBy=part_no&amp;Direction=ASC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</si>
</sst>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33" borderId="0" xfId="0" applyFont="1" applyFill="1" applyAlignment="1">
      <alignment/>
    </xf>
    <xf numFmtId="0" fontId="37" fillId="34" borderId="0" xfId="0" applyFont="1" applyFill="1" applyAlignment="1">
      <alignment horizontal="left" vertical="top" wrapText="1"/>
    </xf>
    <xf numFmtId="0" fontId="37" fillId="34" borderId="0" xfId="0" applyFont="1" applyFill="1" applyAlignment="1">
      <alignment horizontal="center" vertical="top" wrapText="1"/>
    </xf>
    <xf numFmtId="0" fontId="36" fillId="33" borderId="0" xfId="0" applyFont="1" applyFill="1" applyAlignment="1">
      <alignment horizontal="left"/>
    </xf>
    <xf numFmtId="0" fontId="36" fillId="33" borderId="0" xfId="0" applyFont="1" applyFill="1" applyAlignment="1">
      <alignment horizontal="center"/>
    </xf>
    <xf numFmtId="16" fontId="36" fillId="33" borderId="0" xfId="0" applyNumberFormat="1" applyFont="1" applyFill="1" applyAlignment="1">
      <alignment horizontal="center"/>
    </xf>
    <xf numFmtId="0" fontId="36" fillId="33" borderId="0" xfId="0" applyFont="1" applyFill="1" applyAlignment="1">
      <alignment wrapText="1"/>
    </xf>
    <xf numFmtId="0" fontId="28" fillId="33" borderId="0" xfId="52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tmel.com/dyn/products/param_table.asp?family_id=605&amp;OrderBy=part_no&amp;Direction=AS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"/>
  <sheetViews>
    <sheetView showGridLines="0" tabSelected="1" zoomScalePageLayoutView="0" workbookViewId="0" topLeftCell="A1">
      <pane xSplit="1" topLeftCell="AN1" activePane="topRight" state="frozen"/>
      <selection pane="topLeft" activeCell="A1" sqref="A1"/>
      <selection pane="topRight" activeCell="AO8" sqref="AO8"/>
    </sheetView>
  </sheetViews>
  <sheetFormatPr defaultColWidth="9.140625" defaultRowHeight="15"/>
  <cols>
    <col min="1" max="1" width="15.00390625" style="1" bestFit="1" customWidth="1"/>
    <col min="2" max="2" width="11.8515625" style="1" bestFit="1" customWidth="1"/>
    <col min="3" max="3" width="13.421875" style="1" bestFit="1" customWidth="1"/>
    <col min="4" max="4" width="13.140625" style="1" bestFit="1" customWidth="1"/>
    <col min="5" max="5" width="13.28125" style="1" bestFit="1" customWidth="1"/>
    <col min="6" max="6" width="19.28125" style="1" bestFit="1" customWidth="1"/>
    <col min="7" max="7" width="20.57421875" style="1" bestFit="1" customWidth="1"/>
    <col min="8" max="8" width="11.57421875" style="1" bestFit="1" customWidth="1"/>
    <col min="9" max="9" width="12.421875" style="1" bestFit="1" customWidth="1"/>
    <col min="10" max="10" width="15.28125" style="1" bestFit="1" customWidth="1"/>
    <col min="11" max="11" width="8.7109375" style="1" bestFit="1" customWidth="1"/>
    <col min="12" max="12" width="19.421875" style="1" bestFit="1" customWidth="1"/>
    <col min="13" max="13" width="4.7109375" style="1" bestFit="1" customWidth="1"/>
    <col min="14" max="14" width="8.28125" style="1" bestFit="1" customWidth="1"/>
    <col min="15" max="18" width="18.28125" style="1" bestFit="1" customWidth="1"/>
    <col min="19" max="19" width="22.7109375" style="1" bestFit="1" customWidth="1"/>
    <col min="20" max="20" width="21.7109375" style="1" bestFit="1" customWidth="1"/>
    <col min="21" max="21" width="7.7109375" style="1" bestFit="1" customWidth="1"/>
    <col min="22" max="22" width="15.421875" style="1" bestFit="1" customWidth="1"/>
    <col min="23" max="23" width="16.421875" style="1" bestFit="1" customWidth="1"/>
    <col min="24" max="25" width="15.57421875" style="1" bestFit="1" customWidth="1"/>
    <col min="26" max="26" width="12.421875" style="1" bestFit="1" customWidth="1"/>
    <col min="27" max="27" width="3.7109375" style="1" bestFit="1" customWidth="1"/>
    <col min="28" max="28" width="4.28125" style="1" bestFit="1" customWidth="1"/>
    <col min="29" max="29" width="4.140625" style="1" bestFit="1" customWidth="1"/>
    <col min="30" max="30" width="4.421875" style="1" bestFit="1" customWidth="1"/>
    <col min="31" max="31" width="10.421875" style="1" bestFit="1" customWidth="1"/>
    <col min="32" max="32" width="14.57421875" style="1" bestFit="1" customWidth="1"/>
    <col min="33" max="33" width="16.140625" style="1" bestFit="1" customWidth="1"/>
    <col min="34" max="34" width="11.8515625" style="1" bestFit="1" customWidth="1"/>
    <col min="35" max="35" width="18.7109375" style="1" bestFit="1" customWidth="1"/>
    <col min="36" max="36" width="15.00390625" style="1" bestFit="1" customWidth="1"/>
    <col min="37" max="37" width="14.7109375" style="1" bestFit="1" customWidth="1"/>
    <col min="38" max="39" width="18.7109375" style="1" bestFit="1" customWidth="1"/>
    <col min="40" max="40" width="18.8515625" style="1" bestFit="1" customWidth="1"/>
    <col min="41" max="41" width="9.7109375" style="1" bestFit="1" customWidth="1"/>
    <col min="42" max="42" width="20.28125" style="1" bestFit="1" customWidth="1"/>
    <col min="43" max="43" width="11.00390625" style="1" bestFit="1" customWidth="1"/>
    <col min="44" max="44" width="20.8515625" style="1" bestFit="1" customWidth="1"/>
    <col min="45" max="45" width="21.7109375" style="1" bestFit="1" customWidth="1"/>
    <col min="46" max="46" width="12.28125" style="1" bestFit="1" customWidth="1"/>
    <col min="47" max="47" width="10.7109375" style="1" bestFit="1" customWidth="1"/>
    <col min="48" max="48" width="25.7109375" style="1" bestFit="1" customWidth="1"/>
    <col min="49" max="16384" width="8.8515625" style="1" customWidth="1"/>
  </cols>
  <sheetData>
    <row r="1" spans="1:48" ht="14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</row>
    <row r="2" spans="1:48" ht="14.25">
      <c r="A2" s="4" t="s">
        <v>65</v>
      </c>
      <c r="B2" s="5" t="s">
        <v>48</v>
      </c>
      <c r="C2" s="5" t="s">
        <v>49</v>
      </c>
      <c r="D2" s="5" t="s">
        <v>49</v>
      </c>
      <c r="E2" s="5" t="s">
        <v>49</v>
      </c>
      <c r="F2" s="5">
        <v>1</v>
      </c>
      <c r="G2" s="5">
        <v>1</v>
      </c>
      <c r="H2" s="5" t="s">
        <v>49</v>
      </c>
      <c r="I2" s="5" t="s">
        <v>66</v>
      </c>
      <c r="J2" s="5" t="s">
        <v>49</v>
      </c>
      <c r="K2" s="5" t="s">
        <v>57</v>
      </c>
      <c r="L2" s="5">
        <v>1</v>
      </c>
      <c r="M2" s="5" t="s">
        <v>49</v>
      </c>
      <c r="N2" s="5" t="s">
        <v>52</v>
      </c>
      <c r="O2" s="5">
        <v>4</v>
      </c>
      <c r="P2" s="5" t="s">
        <v>49</v>
      </c>
      <c r="Q2" s="5" t="s">
        <v>49</v>
      </c>
      <c r="R2" s="5" t="s">
        <v>49</v>
      </c>
      <c r="S2" s="5">
        <v>24</v>
      </c>
      <c r="T2" s="5">
        <v>210</v>
      </c>
      <c r="U2" s="5">
        <v>96</v>
      </c>
      <c r="V2" s="5">
        <v>1</v>
      </c>
      <c r="W2" s="6" t="str">
        <f>"1/1"</f>
        <v>1/1</v>
      </c>
      <c r="X2" s="5" t="s">
        <v>49</v>
      </c>
      <c r="Y2" s="5">
        <v>4</v>
      </c>
      <c r="Z2" s="6" t="str">
        <f>"2/1"</f>
        <v>2/1</v>
      </c>
      <c r="AA2" s="5">
        <v>2</v>
      </c>
      <c r="AB2" s="5">
        <v>1</v>
      </c>
      <c r="AC2" s="5">
        <v>1</v>
      </c>
      <c r="AD2" s="5">
        <v>1</v>
      </c>
      <c r="AE2" s="5" t="s">
        <v>58</v>
      </c>
      <c r="AF2" s="5" t="s">
        <v>49</v>
      </c>
      <c r="AG2" s="5">
        <v>3</v>
      </c>
      <c r="AH2" s="5">
        <v>6</v>
      </c>
      <c r="AI2" s="5">
        <v>1</v>
      </c>
      <c r="AJ2" s="5">
        <v>1</v>
      </c>
      <c r="AK2" s="5">
        <v>2</v>
      </c>
      <c r="AL2" s="5" t="s">
        <v>49</v>
      </c>
      <c r="AM2" s="5">
        <v>1</v>
      </c>
      <c r="AN2" s="6" t="str">
        <f>"2/2"</f>
        <v>2/2</v>
      </c>
      <c r="AO2" s="5" t="s">
        <v>67</v>
      </c>
      <c r="AP2" s="5" t="s">
        <v>68</v>
      </c>
      <c r="AQ2" s="5" t="s">
        <v>60</v>
      </c>
      <c r="AR2" s="5" t="s">
        <v>50</v>
      </c>
      <c r="AS2" s="5" t="s">
        <v>51</v>
      </c>
      <c r="AT2" s="5" t="s">
        <v>55</v>
      </c>
      <c r="AU2" s="4" t="s">
        <v>69</v>
      </c>
      <c r="AV2" s="4" t="s">
        <v>70</v>
      </c>
    </row>
    <row r="3" spans="1:48" ht="14.25">
      <c r="A3" s="4" t="s">
        <v>71</v>
      </c>
      <c r="B3" s="5" t="s">
        <v>48</v>
      </c>
      <c r="C3" s="5" t="s">
        <v>49</v>
      </c>
      <c r="D3" s="5">
        <v>1</v>
      </c>
      <c r="E3" s="5" t="s">
        <v>49</v>
      </c>
      <c r="F3" s="5" t="s">
        <v>49</v>
      </c>
      <c r="G3" s="5" t="s">
        <v>49</v>
      </c>
      <c r="H3" s="5" t="s">
        <v>49</v>
      </c>
      <c r="I3" s="5" t="s">
        <v>72</v>
      </c>
      <c r="J3" s="5" t="s">
        <v>49</v>
      </c>
      <c r="K3" s="5" t="s">
        <v>57</v>
      </c>
      <c r="L3" s="5">
        <v>1</v>
      </c>
      <c r="M3" s="5" t="s">
        <v>49</v>
      </c>
      <c r="N3" s="5" t="s">
        <v>52</v>
      </c>
      <c r="O3" s="5" t="s">
        <v>49</v>
      </c>
      <c r="P3" s="5" t="s">
        <v>49</v>
      </c>
      <c r="Q3" s="5" t="s">
        <v>49</v>
      </c>
      <c r="R3" s="5" t="s">
        <v>49</v>
      </c>
      <c r="S3" s="5">
        <v>19</v>
      </c>
      <c r="T3" s="5">
        <v>240</v>
      </c>
      <c r="U3" s="5">
        <v>96</v>
      </c>
      <c r="V3" s="5">
        <v>1</v>
      </c>
      <c r="W3" s="5" t="s">
        <v>53</v>
      </c>
      <c r="X3" s="5" t="s">
        <v>49</v>
      </c>
      <c r="Y3" s="5">
        <v>3</v>
      </c>
      <c r="Z3" s="5" t="s">
        <v>52</v>
      </c>
      <c r="AA3" s="5">
        <v>2</v>
      </c>
      <c r="AB3" s="5">
        <v>1</v>
      </c>
      <c r="AC3" s="5">
        <v>3</v>
      </c>
      <c r="AD3" s="5">
        <v>1</v>
      </c>
      <c r="AE3" s="5" t="s">
        <v>58</v>
      </c>
      <c r="AF3" s="5" t="s">
        <v>49</v>
      </c>
      <c r="AG3" s="5" t="s">
        <v>49</v>
      </c>
      <c r="AH3" s="5">
        <v>3</v>
      </c>
      <c r="AI3" s="5">
        <v>1</v>
      </c>
      <c r="AJ3" s="5">
        <v>1</v>
      </c>
      <c r="AK3" s="5">
        <v>2</v>
      </c>
      <c r="AL3" s="5" t="s">
        <v>49</v>
      </c>
      <c r="AM3" s="5" t="s">
        <v>49</v>
      </c>
      <c r="AN3" s="6" t="str">
        <f aca="true" t="shared" si="0" ref="AN3:AN16">"2/2"</f>
        <v>2/2</v>
      </c>
      <c r="AO3" s="5" t="s">
        <v>67</v>
      </c>
      <c r="AP3" s="5" t="s">
        <v>59</v>
      </c>
      <c r="AQ3" s="5" t="s">
        <v>60</v>
      </c>
      <c r="AR3" s="5" t="s">
        <v>50</v>
      </c>
      <c r="AS3" s="5" t="s">
        <v>51</v>
      </c>
      <c r="AT3" s="5" t="s">
        <v>55</v>
      </c>
      <c r="AU3" s="4" t="s">
        <v>73</v>
      </c>
      <c r="AV3" s="4" t="s">
        <v>74</v>
      </c>
    </row>
    <row r="4" spans="1:48" ht="14.25">
      <c r="A4" s="4" t="s">
        <v>75</v>
      </c>
      <c r="B4" s="5" t="s">
        <v>48</v>
      </c>
      <c r="C4" s="5" t="s">
        <v>49</v>
      </c>
      <c r="D4" s="5">
        <v>1</v>
      </c>
      <c r="E4" s="5" t="s">
        <v>49</v>
      </c>
      <c r="F4" s="5" t="s">
        <v>49</v>
      </c>
      <c r="G4" s="5" t="s">
        <v>49</v>
      </c>
      <c r="H4" s="5" t="s">
        <v>49</v>
      </c>
      <c r="I4" s="5" t="s">
        <v>56</v>
      </c>
      <c r="J4" s="5" t="s">
        <v>49</v>
      </c>
      <c r="K4" s="5" t="s">
        <v>57</v>
      </c>
      <c r="L4" s="5">
        <v>1</v>
      </c>
      <c r="M4" s="5" t="s">
        <v>49</v>
      </c>
      <c r="N4" s="5" t="s">
        <v>52</v>
      </c>
      <c r="O4" s="5" t="s">
        <v>49</v>
      </c>
      <c r="P4" s="5" t="s">
        <v>49</v>
      </c>
      <c r="Q4" s="5" t="s">
        <v>49</v>
      </c>
      <c r="R4" s="5" t="s">
        <v>49</v>
      </c>
      <c r="S4" s="5">
        <v>19</v>
      </c>
      <c r="T4" s="5">
        <v>240</v>
      </c>
      <c r="U4" s="5">
        <v>96</v>
      </c>
      <c r="V4" s="5">
        <v>1</v>
      </c>
      <c r="W4" s="5" t="s">
        <v>53</v>
      </c>
      <c r="X4" s="5" t="s">
        <v>49</v>
      </c>
      <c r="Y4" s="5">
        <v>3</v>
      </c>
      <c r="Z4" s="5" t="s">
        <v>52</v>
      </c>
      <c r="AA4" s="5">
        <v>2</v>
      </c>
      <c r="AB4" s="5">
        <v>1</v>
      </c>
      <c r="AC4" s="5">
        <v>3</v>
      </c>
      <c r="AD4" s="5">
        <v>1</v>
      </c>
      <c r="AE4" s="5" t="s">
        <v>58</v>
      </c>
      <c r="AF4" s="5" t="s">
        <v>49</v>
      </c>
      <c r="AG4" s="5" t="s">
        <v>49</v>
      </c>
      <c r="AH4" s="5">
        <v>3</v>
      </c>
      <c r="AI4" s="5">
        <v>1</v>
      </c>
      <c r="AJ4" s="5">
        <v>1</v>
      </c>
      <c r="AK4" s="5">
        <v>2</v>
      </c>
      <c r="AL4" s="5" t="s">
        <v>49</v>
      </c>
      <c r="AM4" s="5" t="s">
        <v>49</v>
      </c>
      <c r="AN4" s="6" t="str">
        <f t="shared" si="0"/>
        <v>2/2</v>
      </c>
      <c r="AO4" s="5" t="s">
        <v>67</v>
      </c>
      <c r="AP4" s="5" t="s">
        <v>59</v>
      </c>
      <c r="AQ4" s="5" t="s">
        <v>60</v>
      </c>
      <c r="AR4" s="5" t="s">
        <v>50</v>
      </c>
      <c r="AS4" s="5" t="s">
        <v>51</v>
      </c>
      <c r="AT4" s="5" t="s">
        <v>55</v>
      </c>
      <c r="AU4" s="4" t="s">
        <v>73</v>
      </c>
      <c r="AV4" s="4" t="s">
        <v>74</v>
      </c>
    </row>
    <row r="5" spans="1:48" ht="14.25">
      <c r="A5" s="4" t="s">
        <v>76</v>
      </c>
      <c r="B5" s="5" t="s">
        <v>48</v>
      </c>
      <c r="C5" s="5" t="s">
        <v>49</v>
      </c>
      <c r="D5" s="5">
        <v>1</v>
      </c>
      <c r="E5" s="5" t="s">
        <v>49</v>
      </c>
      <c r="F5" s="5">
        <v>1</v>
      </c>
      <c r="G5" s="5">
        <v>1</v>
      </c>
      <c r="H5" s="5" t="s">
        <v>49</v>
      </c>
      <c r="I5" s="5" t="s">
        <v>77</v>
      </c>
      <c r="J5" s="5" t="s">
        <v>49</v>
      </c>
      <c r="K5" s="5" t="s">
        <v>57</v>
      </c>
      <c r="L5" s="5">
        <v>2</v>
      </c>
      <c r="M5" s="5">
        <v>1</v>
      </c>
      <c r="N5" s="5" t="s">
        <v>78</v>
      </c>
      <c r="O5" s="5" t="s">
        <v>49</v>
      </c>
      <c r="P5" s="5" t="s">
        <v>49</v>
      </c>
      <c r="Q5" s="5" t="s">
        <v>49</v>
      </c>
      <c r="R5" s="5" t="s">
        <v>49</v>
      </c>
      <c r="S5" s="5">
        <v>22</v>
      </c>
      <c r="T5" s="5">
        <v>240</v>
      </c>
      <c r="U5" s="5">
        <v>160</v>
      </c>
      <c r="V5" s="5">
        <v>2</v>
      </c>
      <c r="W5" s="6" t="str">
        <f>"2/2"</f>
        <v>2/2</v>
      </c>
      <c r="X5" s="5" t="s">
        <v>49</v>
      </c>
      <c r="Y5" s="5">
        <v>3</v>
      </c>
      <c r="Z5" s="5" t="s">
        <v>52</v>
      </c>
      <c r="AA5" s="5">
        <v>2</v>
      </c>
      <c r="AB5" s="5">
        <v>1</v>
      </c>
      <c r="AC5" s="5">
        <v>2</v>
      </c>
      <c r="AD5" s="5">
        <v>2</v>
      </c>
      <c r="AE5" s="5" t="s">
        <v>58</v>
      </c>
      <c r="AF5" s="5">
        <v>4</v>
      </c>
      <c r="AG5" s="5" t="s">
        <v>49</v>
      </c>
      <c r="AH5" s="5">
        <v>3</v>
      </c>
      <c r="AI5" s="5">
        <v>1</v>
      </c>
      <c r="AJ5" s="5">
        <v>1</v>
      </c>
      <c r="AK5" s="5">
        <v>2</v>
      </c>
      <c r="AL5" s="5" t="s">
        <v>49</v>
      </c>
      <c r="AM5" s="5" t="s">
        <v>49</v>
      </c>
      <c r="AN5" s="6" t="str">
        <f t="shared" si="0"/>
        <v>2/2</v>
      </c>
      <c r="AO5" s="5" t="s">
        <v>67</v>
      </c>
      <c r="AP5" s="5" t="s">
        <v>59</v>
      </c>
      <c r="AQ5" s="5" t="s">
        <v>60</v>
      </c>
      <c r="AR5" s="5" t="s">
        <v>50</v>
      </c>
      <c r="AS5" s="5" t="s">
        <v>51</v>
      </c>
      <c r="AT5" s="5" t="s">
        <v>55</v>
      </c>
      <c r="AU5" s="4" t="s">
        <v>79</v>
      </c>
      <c r="AV5" s="4" t="s">
        <v>80</v>
      </c>
    </row>
    <row r="6" spans="1:48" ht="14.25">
      <c r="A6" s="4" t="s">
        <v>81</v>
      </c>
      <c r="B6" s="5" t="s">
        <v>82</v>
      </c>
      <c r="C6" s="5" t="s">
        <v>49</v>
      </c>
      <c r="D6" s="5">
        <v>1</v>
      </c>
      <c r="E6" s="5" t="s">
        <v>49</v>
      </c>
      <c r="F6" s="5" t="s">
        <v>49</v>
      </c>
      <c r="G6" s="5" t="s">
        <v>49</v>
      </c>
      <c r="H6" s="5" t="s">
        <v>49</v>
      </c>
      <c r="I6" s="5" t="s">
        <v>56</v>
      </c>
      <c r="J6" s="5" t="s">
        <v>49</v>
      </c>
      <c r="K6" s="5" t="s">
        <v>57</v>
      </c>
      <c r="L6" s="5">
        <v>1</v>
      </c>
      <c r="M6" s="5" t="s">
        <v>49</v>
      </c>
      <c r="N6" s="5" t="s">
        <v>52</v>
      </c>
      <c r="O6" s="5" t="s">
        <v>49</v>
      </c>
      <c r="P6" s="5" t="s">
        <v>49</v>
      </c>
      <c r="Q6" s="5" t="s">
        <v>49</v>
      </c>
      <c r="R6" s="5" t="s">
        <v>49</v>
      </c>
      <c r="S6" s="5">
        <v>19</v>
      </c>
      <c r="T6" s="5">
        <v>266</v>
      </c>
      <c r="U6" s="5">
        <v>96</v>
      </c>
      <c r="V6" s="5">
        <v>1</v>
      </c>
      <c r="W6" s="5" t="s">
        <v>49</v>
      </c>
      <c r="X6" s="5" t="s">
        <v>49</v>
      </c>
      <c r="Y6" s="5">
        <v>3</v>
      </c>
      <c r="Z6" s="5">
        <v>1</v>
      </c>
      <c r="AA6" s="5">
        <v>2</v>
      </c>
      <c r="AB6" s="5">
        <v>1</v>
      </c>
      <c r="AC6" s="5">
        <v>3</v>
      </c>
      <c r="AD6" s="5">
        <v>1</v>
      </c>
      <c r="AE6" s="5" t="s">
        <v>58</v>
      </c>
      <c r="AF6" s="5" t="s">
        <v>49</v>
      </c>
      <c r="AG6" s="5" t="s">
        <v>49</v>
      </c>
      <c r="AH6" s="5">
        <v>3</v>
      </c>
      <c r="AI6" s="5">
        <v>1</v>
      </c>
      <c r="AJ6" s="5">
        <v>1</v>
      </c>
      <c r="AK6" s="5">
        <v>2</v>
      </c>
      <c r="AL6" s="5" t="s">
        <v>49</v>
      </c>
      <c r="AM6" s="5" t="s">
        <v>49</v>
      </c>
      <c r="AN6" s="6" t="str">
        <f t="shared" si="0"/>
        <v>2/2</v>
      </c>
      <c r="AO6" s="5" t="s">
        <v>67</v>
      </c>
      <c r="AP6" s="5" t="s">
        <v>59</v>
      </c>
      <c r="AQ6" s="5" t="s">
        <v>49</v>
      </c>
      <c r="AR6" s="5" t="s">
        <v>50</v>
      </c>
      <c r="AS6" s="5" t="s">
        <v>51</v>
      </c>
      <c r="AT6" s="5" t="s">
        <v>49</v>
      </c>
      <c r="AU6" s="4" t="s">
        <v>73</v>
      </c>
      <c r="AV6" s="4" t="s">
        <v>74</v>
      </c>
    </row>
    <row r="7" spans="1:48" ht="14.25">
      <c r="A7" s="4" t="s">
        <v>83</v>
      </c>
      <c r="B7" s="5" t="s">
        <v>48</v>
      </c>
      <c r="C7" s="5" t="s">
        <v>49</v>
      </c>
      <c r="D7" s="5" t="s">
        <v>49</v>
      </c>
      <c r="E7" s="5" t="s">
        <v>49</v>
      </c>
      <c r="F7" s="5">
        <v>1</v>
      </c>
      <c r="G7" s="5">
        <v>1</v>
      </c>
      <c r="H7" s="5" t="s">
        <v>49</v>
      </c>
      <c r="I7" s="5" t="s">
        <v>59</v>
      </c>
      <c r="J7" s="5" t="s">
        <v>49</v>
      </c>
      <c r="K7" s="5" t="s">
        <v>57</v>
      </c>
      <c r="L7" s="5">
        <v>1</v>
      </c>
      <c r="M7" s="5" t="s">
        <v>49</v>
      </c>
      <c r="N7" s="5" t="s">
        <v>52</v>
      </c>
      <c r="O7" s="5">
        <v>4</v>
      </c>
      <c r="P7" s="5" t="s">
        <v>49</v>
      </c>
      <c r="Q7" s="5" t="s">
        <v>49</v>
      </c>
      <c r="R7" s="5" t="s">
        <v>49</v>
      </c>
      <c r="S7" s="5">
        <v>24</v>
      </c>
      <c r="T7" s="5">
        <v>400</v>
      </c>
      <c r="U7" s="5">
        <v>96</v>
      </c>
      <c r="V7" s="5">
        <v>1</v>
      </c>
      <c r="W7" s="6" t="str">
        <f>"1/1"</f>
        <v>1/1</v>
      </c>
      <c r="X7" s="5" t="s">
        <v>49</v>
      </c>
      <c r="Y7" s="5">
        <v>4</v>
      </c>
      <c r="Z7" s="6" t="str">
        <f>"2/1"</f>
        <v>2/1</v>
      </c>
      <c r="AA7" s="5">
        <v>2</v>
      </c>
      <c r="AB7" s="5">
        <v>1</v>
      </c>
      <c r="AC7" s="5">
        <v>1</v>
      </c>
      <c r="AD7" s="5">
        <v>1</v>
      </c>
      <c r="AE7" s="5" t="s">
        <v>58</v>
      </c>
      <c r="AF7" s="5" t="s">
        <v>49</v>
      </c>
      <c r="AG7" s="5">
        <v>3</v>
      </c>
      <c r="AH7" s="5">
        <v>6</v>
      </c>
      <c r="AI7" s="5">
        <v>1</v>
      </c>
      <c r="AJ7" s="5">
        <v>1</v>
      </c>
      <c r="AK7" s="5">
        <v>2</v>
      </c>
      <c r="AL7" s="5" t="s">
        <v>49</v>
      </c>
      <c r="AM7" s="5">
        <v>1</v>
      </c>
      <c r="AN7" s="6" t="str">
        <f t="shared" si="0"/>
        <v>2/2</v>
      </c>
      <c r="AO7" s="5" t="s">
        <v>67</v>
      </c>
      <c r="AP7" s="5" t="s">
        <v>84</v>
      </c>
      <c r="AQ7" s="5" t="s">
        <v>60</v>
      </c>
      <c r="AR7" s="5" t="s">
        <v>50</v>
      </c>
      <c r="AS7" s="5" t="s">
        <v>51</v>
      </c>
      <c r="AT7" s="5" t="s">
        <v>55</v>
      </c>
      <c r="AU7" s="4" t="s">
        <v>73</v>
      </c>
      <c r="AV7" s="4" t="s">
        <v>74</v>
      </c>
    </row>
    <row r="8" spans="1:48" ht="14.25">
      <c r="A8" s="4" t="s">
        <v>85</v>
      </c>
      <c r="B8" s="5" t="s">
        <v>82</v>
      </c>
      <c r="C8" s="5" t="s">
        <v>49</v>
      </c>
      <c r="D8" s="5">
        <v>1</v>
      </c>
      <c r="E8" s="5" t="s">
        <v>49</v>
      </c>
      <c r="F8" s="5">
        <v>1</v>
      </c>
      <c r="G8" s="5">
        <v>1</v>
      </c>
      <c r="H8" s="5" t="s">
        <v>49</v>
      </c>
      <c r="I8" s="5" t="s">
        <v>62</v>
      </c>
      <c r="J8" s="5" t="s">
        <v>49</v>
      </c>
      <c r="K8" s="5" t="s">
        <v>86</v>
      </c>
      <c r="L8" s="5">
        <v>2</v>
      </c>
      <c r="M8" s="5" t="s">
        <v>49</v>
      </c>
      <c r="N8" s="6" t="str">
        <f>"1/1"</f>
        <v>1/1</v>
      </c>
      <c r="O8" s="5">
        <v>8</v>
      </c>
      <c r="P8" s="5" t="s">
        <v>49</v>
      </c>
      <c r="Q8" s="5" t="s">
        <v>49</v>
      </c>
      <c r="R8" s="5" t="s">
        <v>49</v>
      </c>
      <c r="S8" s="5">
        <v>24</v>
      </c>
      <c r="T8" s="5">
        <v>400</v>
      </c>
      <c r="U8" s="5">
        <v>160</v>
      </c>
      <c r="V8" s="5">
        <v>2</v>
      </c>
      <c r="W8" s="6" t="str">
        <f aca="true" t="shared" si="1" ref="W8:W16">"1/1"</f>
        <v>1/1</v>
      </c>
      <c r="X8" s="5" t="s">
        <v>49</v>
      </c>
      <c r="Y8" s="5">
        <v>4</v>
      </c>
      <c r="Z8" s="5">
        <v>1</v>
      </c>
      <c r="AA8" s="5">
        <v>2</v>
      </c>
      <c r="AB8" s="5">
        <v>2</v>
      </c>
      <c r="AC8" s="5">
        <v>2</v>
      </c>
      <c r="AD8" s="5">
        <v>2</v>
      </c>
      <c r="AE8" s="5" t="s">
        <v>87</v>
      </c>
      <c r="AF8" s="5">
        <v>4</v>
      </c>
      <c r="AG8" s="5" t="s">
        <v>49</v>
      </c>
      <c r="AH8" s="5">
        <v>6</v>
      </c>
      <c r="AI8" s="5">
        <v>1</v>
      </c>
      <c r="AJ8" s="5">
        <v>1</v>
      </c>
      <c r="AK8" s="5">
        <v>2</v>
      </c>
      <c r="AL8" s="5" t="s">
        <v>49</v>
      </c>
      <c r="AM8" s="5">
        <v>1</v>
      </c>
      <c r="AN8" s="6" t="str">
        <f t="shared" si="0"/>
        <v>2/2</v>
      </c>
      <c r="AO8" s="5" t="s">
        <v>67</v>
      </c>
      <c r="AP8" s="5" t="s">
        <v>84</v>
      </c>
      <c r="AQ8" s="5" t="s">
        <v>60</v>
      </c>
      <c r="AR8" s="5" t="s">
        <v>50</v>
      </c>
      <c r="AS8" s="5" t="s">
        <v>51</v>
      </c>
      <c r="AT8" s="5" t="s">
        <v>49</v>
      </c>
      <c r="AU8" s="4" t="s">
        <v>79</v>
      </c>
      <c r="AV8" s="4" t="s">
        <v>80</v>
      </c>
    </row>
    <row r="9" spans="1:48" ht="14.25">
      <c r="A9" s="4" t="s">
        <v>88</v>
      </c>
      <c r="B9" s="5" t="s">
        <v>89</v>
      </c>
      <c r="C9" s="5" t="s">
        <v>49</v>
      </c>
      <c r="D9" s="5">
        <v>1</v>
      </c>
      <c r="E9" s="5" t="s">
        <v>49</v>
      </c>
      <c r="F9" s="5">
        <v>1</v>
      </c>
      <c r="G9" s="5">
        <v>1</v>
      </c>
      <c r="H9" s="5" t="s">
        <v>49</v>
      </c>
      <c r="I9" s="5" t="s">
        <v>62</v>
      </c>
      <c r="J9" s="5">
        <v>256</v>
      </c>
      <c r="K9" s="5" t="s">
        <v>86</v>
      </c>
      <c r="L9" s="5">
        <v>2</v>
      </c>
      <c r="M9" s="5" t="s">
        <v>49</v>
      </c>
      <c r="N9" s="6" t="str">
        <f>"1/1"</f>
        <v>1/1</v>
      </c>
      <c r="O9" s="5">
        <v>8</v>
      </c>
      <c r="P9" s="5" t="s">
        <v>49</v>
      </c>
      <c r="Q9" s="5" t="s">
        <v>49</v>
      </c>
      <c r="R9" s="5" t="s">
        <v>49</v>
      </c>
      <c r="S9" s="5">
        <v>24</v>
      </c>
      <c r="T9" s="5">
        <v>400</v>
      </c>
      <c r="U9" s="5">
        <v>160</v>
      </c>
      <c r="V9" s="5">
        <v>2</v>
      </c>
      <c r="W9" s="6" t="str">
        <f t="shared" si="1"/>
        <v>1/1</v>
      </c>
      <c r="X9" s="5">
        <v>1</v>
      </c>
      <c r="Y9" s="5">
        <v>4</v>
      </c>
      <c r="Z9" s="5">
        <v>1</v>
      </c>
      <c r="AA9" s="5">
        <v>2</v>
      </c>
      <c r="AB9" s="5">
        <v>2</v>
      </c>
      <c r="AC9" s="5">
        <v>2</v>
      </c>
      <c r="AD9" s="5">
        <v>2</v>
      </c>
      <c r="AE9" s="5" t="s">
        <v>87</v>
      </c>
      <c r="AF9" s="5">
        <v>4</v>
      </c>
      <c r="AG9" s="5" t="s">
        <v>49</v>
      </c>
      <c r="AH9" s="5">
        <v>6</v>
      </c>
      <c r="AI9" s="5">
        <v>1</v>
      </c>
      <c r="AJ9" s="5">
        <v>1</v>
      </c>
      <c r="AK9" s="5">
        <v>2</v>
      </c>
      <c r="AL9" s="5" t="s">
        <v>49</v>
      </c>
      <c r="AM9" s="5">
        <v>1</v>
      </c>
      <c r="AN9" s="6" t="str">
        <f t="shared" si="0"/>
        <v>2/2</v>
      </c>
      <c r="AO9" s="5" t="s">
        <v>67</v>
      </c>
      <c r="AP9" s="5" t="s">
        <v>84</v>
      </c>
      <c r="AQ9" s="5" t="s">
        <v>60</v>
      </c>
      <c r="AR9" s="5" t="s">
        <v>50</v>
      </c>
      <c r="AS9" s="5" t="s">
        <v>51</v>
      </c>
      <c r="AT9" s="5" t="s">
        <v>49</v>
      </c>
      <c r="AU9" s="4" t="s">
        <v>79</v>
      </c>
      <c r="AV9" s="4" t="s">
        <v>80</v>
      </c>
    </row>
    <row r="10" spans="1:48" ht="14.25">
      <c r="A10" s="4" t="s">
        <v>90</v>
      </c>
      <c r="B10" s="5" t="s">
        <v>82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 t="s">
        <v>49</v>
      </c>
      <c r="I10" s="5" t="s">
        <v>62</v>
      </c>
      <c r="J10" s="5" t="s">
        <v>49</v>
      </c>
      <c r="K10" s="5" t="s">
        <v>86</v>
      </c>
      <c r="L10" s="5">
        <v>2</v>
      </c>
      <c r="M10" s="5" t="s">
        <v>49</v>
      </c>
      <c r="N10" s="6" t="str">
        <f>"1/1"</f>
        <v>1/1</v>
      </c>
      <c r="O10" s="5">
        <v>8</v>
      </c>
      <c r="P10" s="5" t="s">
        <v>49</v>
      </c>
      <c r="Q10" s="5" t="s">
        <v>49</v>
      </c>
      <c r="R10" s="5" t="s">
        <v>49</v>
      </c>
      <c r="S10" s="5">
        <v>24</v>
      </c>
      <c r="T10" s="5">
        <v>400</v>
      </c>
      <c r="U10" s="5">
        <v>160</v>
      </c>
      <c r="V10" s="5">
        <v>2</v>
      </c>
      <c r="W10" s="6" t="str">
        <f t="shared" si="1"/>
        <v>1/1</v>
      </c>
      <c r="X10" s="5" t="s">
        <v>49</v>
      </c>
      <c r="Y10" s="5">
        <v>4</v>
      </c>
      <c r="Z10" s="5">
        <v>1</v>
      </c>
      <c r="AA10" s="5">
        <v>2</v>
      </c>
      <c r="AB10" s="5">
        <v>2</v>
      </c>
      <c r="AC10" s="5">
        <v>2</v>
      </c>
      <c r="AD10" s="5">
        <v>2</v>
      </c>
      <c r="AE10" s="5" t="s">
        <v>87</v>
      </c>
      <c r="AF10" s="5">
        <v>4</v>
      </c>
      <c r="AG10" s="5" t="s">
        <v>49</v>
      </c>
      <c r="AH10" s="5">
        <v>6</v>
      </c>
      <c r="AI10" s="5">
        <v>1</v>
      </c>
      <c r="AJ10" s="5">
        <v>1</v>
      </c>
      <c r="AK10" s="5">
        <v>2</v>
      </c>
      <c r="AL10" s="5" t="s">
        <v>49</v>
      </c>
      <c r="AM10" s="5">
        <v>1</v>
      </c>
      <c r="AN10" s="6" t="str">
        <f t="shared" si="0"/>
        <v>2/2</v>
      </c>
      <c r="AO10" s="5" t="s">
        <v>67</v>
      </c>
      <c r="AP10" s="5" t="s">
        <v>84</v>
      </c>
      <c r="AQ10" s="5" t="s">
        <v>60</v>
      </c>
      <c r="AR10" s="5" t="s">
        <v>50</v>
      </c>
      <c r="AS10" s="5" t="s">
        <v>51</v>
      </c>
      <c r="AT10" s="5" t="s">
        <v>49</v>
      </c>
      <c r="AU10" s="4" t="s">
        <v>79</v>
      </c>
      <c r="AV10" s="4" t="s">
        <v>80</v>
      </c>
    </row>
    <row r="11" spans="1:48" ht="14.25">
      <c r="A11" s="4" t="s">
        <v>91</v>
      </c>
      <c r="B11" s="5" t="s">
        <v>82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 t="s">
        <v>49</v>
      </c>
      <c r="I11" s="5" t="s">
        <v>62</v>
      </c>
      <c r="J11" s="5">
        <v>256</v>
      </c>
      <c r="K11" s="5" t="s">
        <v>86</v>
      </c>
      <c r="L11" s="5">
        <v>2</v>
      </c>
      <c r="M11" s="5" t="s">
        <v>49</v>
      </c>
      <c r="N11" s="6" t="str">
        <f>"1/1"</f>
        <v>1/1</v>
      </c>
      <c r="O11" s="5">
        <v>8</v>
      </c>
      <c r="P11" s="5" t="s">
        <v>49</v>
      </c>
      <c r="Q11" s="5" t="s">
        <v>49</v>
      </c>
      <c r="R11" s="5" t="s">
        <v>49</v>
      </c>
      <c r="S11" s="5">
        <v>24</v>
      </c>
      <c r="T11" s="5">
        <v>400</v>
      </c>
      <c r="U11" s="5">
        <v>160</v>
      </c>
      <c r="V11" s="5">
        <v>2</v>
      </c>
      <c r="W11" s="6" t="str">
        <f t="shared" si="1"/>
        <v>1/1</v>
      </c>
      <c r="X11" s="5">
        <v>1</v>
      </c>
      <c r="Y11" s="5">
        <v>4</v>
      </c>
      <c r="Z11" s="5">
        <v>1</v>
      </c>
      <c r="AA11" s="5">
        <v>2</v>
      </c>
      <c r="AB11" s="5">
        <v>2</v>
      </c>
      <c r="AC11" s="5">
        <v>2</v>
      </c>
      <c r="AD11" s="5">
        <v>2</v>
      </c>
      <c r="AE11" s="5" t="s">
        <v>87</v>
      </c>
      <c r="AF11" s="5">
        <v>4</v>
      </c>
      <c r="AG11" s="5" t="s">
        <v>49</v>
      </c>
      <c r="AH11" s="5">
        <v>6</v>
      </c>
      <c r="AI11" s="5">
        <v>1</v>
      </c>
      <c r="AJ11" s="5">
        <v>1</v>
      </c>
      <c r="AK11" s="5">
        <v>2</v>
      </c>
      <c r="AL11" s="5" t="s">
        <v>49</v>
      </c>
      <c r="AM11" s="5">
        <v>1</v>
      </c>
      <c r="AN11" s="6" t="str">
        <f t="shared" si="0"/>
        <v>2/2</v>
      </c>
      <c r="AO11" s="5" t="s">
        <v>67</v>
      </c>
      <c r="AP11" s="5" t="s">
        <v>84</v>
      </c>
      <c r="AQ11" s="5" t="s">
        <v>60</v>
      </c>
      <c r="AR11" s="5" t="s">
        <v>50</v>
      </c>
      <c r="AS11" s="5" t="s">
        <v>51</v>
      </c>
      <c r="AT11" s="5" t="s">
        <v>49</v>
      </c>
      <c r="AU11" s="4" t="s">
        <v>79</v>
      </c>
      <c r="AV11" s="4" t="s">
        <v>80</v>
      </c>
    </row>
    <row r="12" spans="1:48" ht="14.25">
      <c r="A12" s="4" t="s">
        <v>92</v>
      </c>
      <c r="B12" s="5" t="s">
        <v>48</v>
      </c>
      <c r="C12" s="5" t="s">
        <v>49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 t="s">
        <v>62</v>
      </c>
      <c r="J12" s="5" t="s">
        <v>49</v>
      </c>
      <c r="K12" s="5" t="s">
        <v>49</v>
      </c>
      <c r="L12" s="5">
        <v>1</v>
      </c>
      <c r="M12" s="5" t="s">
        <v>49</v>
      </c>
      <c r="N12" s="6" t="str">
        <f>"1/1"</f>
        <v>1/1</v>
      </c>
      <c r="O12" s="5">
        <v>3</v>
      </c>
      <c r="P12" s="5" t="s">
        <v>49</v>
      </c>
      <c r="Q12" s="5" t="s">
        <v>49</v>
      </c>
      <c r="R12" s="5" t="s">
        <v>49</v>
      </c>
      <c r="S12" s="5">
        <v>18</v>
      </c>
      <c r="T12" s="5">
        <v>240</v>
      </c>
      <c r="U12" s="5">
        <v>49</v>
      </c>
      <c r="V12" s="5">
        <v>1</v>
      </c>
      <c r="W12" s="6" t="str">
        <f t="shared" si="1"/>
        <v>1/1</v>
      </c>
      <c r="X12" s="5" t="s">
        <v>49</v>
      </c>
      <c r="Y12" s="5">
        <v>4</v>
      </c>
      <c r="Z12" s="5" t="s">
        <v>52</v>
      </c>
      <c r="AA12" s="5">
        <v>1</v>
      </c>
      <c r="AB12" s="5">
        <v>1</v>
      </c>
      <c r="AC12" s="5">
        <v>1</v>
      </c>
      <c r="AD12" s="5">
        <v>1</v>
      </c>
      <c r="AE12" s="5" t="s">
        <v>87</v>
      </c>
      <c r="AF12" s="5">
        <v>3</v>
      </c>
      <c r="AG12" s="5" t="s">
        <v>49</v>
      </c>
      <c r="AH12" s="5">
        <v>3</v>
      </c>
      <c r="AI12" s="5">
        <v>1</v>
      </c>
      <c r="AJ12" s="5" t="s">
        <v>49</v>
      </c>
      <c r="AK12" s="5">
        <v>2</v>
      </c>
      <c r="AL12" s="5" t="s">
        <v>49</v>
      </c>
      <c r="AM12" s="5">
        <v>1</v>
      </c>
      <c r="AN12" s="6" t="str">
        <f t="shared" si="0"/>
        <v>2/2</v>
      </c>
      <c r="AO12" s="5" t="s">
        <v>67</v>
      </c>
      <c r="AP12" s="5" t="s">
        <v>66</v>
      </c>
      <c r="AQ12" s="5" t="s">
        <v>53</v>
      </c>
      <c r="AR12" s="5">
        <v>3.3</v>
      </c>
      <c r="AS12" s="5" t="s">
        <v>51</v>
      </c>
      <c r="AT12" s="5" t="s">
        <v>55</v>
      </c>
      <c r="AU12" s="4" t="s">
        <v>93</v>
      </c>
      <c r="AV12" s="4" t="s">
        <v>94</v>
      </c>
    </row>
    <row r="13" spans="1:48" ht="14.25">
      <c r="A13" s="4" t="s">
        <v>95</v>
      </c>
      <c r="B13" s="5" t="s">
        <v>48</v>
      </c>
      <c r="C13" s="5" t="s">
        <v>49</v>
      </c>
      <c r="D13" s="5">
        <v>1</v>
      </c>
      <c r="E13" s="5" t="s">
        <v>49</v>
      </c>
      <c r="F13" s="5" t="s">
        <v>49</v>
      </c>
      <c r="G13" s="5" t="s">
        <v>49</v>
      </c>
      <c r="H13" s="5" t="s">
        <v>49</v>
      </c>
      <c r="I13" s="5" t="s">
        <v>62</v>
      </c>
      <c r="J13" s="5" t="s">
        <v>49</v>
      </c>
      <c r="K13" s="5" t="s">
        <v>49</v>
      </c>
      <c r="L13" s="5">
        <v>1</v>
      </c>
      <c r="M13" s="5" t="s">
        <v>49</v>
      </c>
      <c r="N13" s="6" t="str">
        <f>"1/1"</f>
        <v>1/1</v>
      </c>
      <c r="O13" s="5">
        <v>6</v>
      </c>
      <c r="P13" s="5" t="s">
        <v>49</v>
      </c>
      <c r="Q13" s="5" t="s">
        <v>49</v>
      </c>
      <c r="R13" s="5" t="s">
        <v>49</v>
      </c>
      <c r="S13" s="5">
        <v>22</v>
      </c>
      <c r="T13" s="5">
        <v>240</v>
      </c>
      <c r="U13" s="5">
        <v>118</v>
      </c>
      <c r="V13" s="5">
        <v>1</v>
      </c>
      <c r="W13" s="6" t="str">
        <f t="shared" si="1"/>
        <v>1/1</v>
      </c>
      <c r="X13" s="5" t="s">
        <v>49</v>
      </c>
      <c r="Y13" s="5">
        <v>4</v>
      </c>
      <c r="Z13" s="5" t="s">
        <v>52</v>
      </c>
      <c r="AA13" s="5">
        <v>1</v>
      </c>
      <c r="AB13" s="5">
        <v>2</v>
      </c>
      <c r="AC13" s="5">
        <v>2</v>
      </c>
      <c r="AD13" s="5">
        <v>1</v>
      </c>
      <c r="AE13" s="5" t="s">
        <v>87</v>
      </c>
      <c r="AF13" s="5">
        <v>4</v>
      </c>
      <c r="AG13" s="5" t="s">
        <v>49</v>
      </c>
      <c r="AH13" s="5">
        <v>3</v>
      </c>
      <c r="AI13" s="5">
        <v>1</v>
      </c>
      <c r="AJ13" s="5">
        <v>1</v>
      </c>
      <c r="AK13" s="5">
        <v>2</v>
      </c>
      <c r="AL13" s="5" t="s">
        <v>49</v>
      </c>
      <c r="AM13" s="5">
        <v>1</v>
      </c>
      <c r="AN13" s="6" t="str">
        <f t="shared" si="0"/>
        <v>2/2</v>
      </c>
      <c r="AO13" s="5" t="s">
        <v>67</v>
      </c>
      <c r="AP13" s="5" t="s">
        <v>66</v>
      </c>
      <c r="AQ13" s="5" t="s">
        <v>53</v>
      </c>
      <c r="AR13" s="5">
        <v>3.3</v>
      </c>
      <c r="AS13" s="5" t="s">
        <v>51</v>
      </c>
      <c r="AT13" s="5" t="s">
        <v>55</v>
      </c>
      <c r="AU13" s="4" t="s">
        <v>73</v>
      </c>
      <c r="AV13" s="4" t="s">
        <v>74</v>
      </c>
    </row>
    <row r="14" spans="1:48" ht="14.25">
      <c r="A14" s="4" t="s">
        <v>96</v>
      </c>
      <c r="B14" s="5" t="s">
        <v>82</v>
      </c>
      <c r="C14" s="5" t="s">
        <v>49</v>
      </c>
      <c r="D14" s="5" t="s">
        <v>49</v>
      </c>
      <c r="E14" s="5" t="s">
        <v>49</v>
      </c>
      <c r="F14" s="5">
        <v>1</v>
      </c>
      <c r="G14" s="5">
        <v>1</v>
      </c>
      <c r="H14" s="5" t="s">
        <v>61</v>
      </c>
      <c r="I14" s="5" t="s">
        <v>56</v>
      </c>
      <c r="J14" s="5" t="s">
        <v>49</v>
      </c>
      <c r="K14" s="5" t="s">
        <v>57</v>
      </c>
      <c r="L14" s="5">
        <v>1</v>
      </c>
      <c r="M14" s="5" t="s">
        <v>49</v>
      </c>
      <c r="N14" s="5" t="s">
        <v>52</v>
      </c>
      <c r="O14" s="5">
        <v>4</v>
      </c>
      <c r="P14" s="5" t="s">
        <v>49</v>
      </c>
      <c r="Q14" s="5" t="s">
        <v>49</v>
      </c>
      <c r="R14" s="5" t="s">
        <v>49</v>
      </c>
      <c r="S14" s="5">
        <v>24</v>
      </c>
      <c r="T14" s="5">
        <v>210</v>
      </c>
      <c r="U14" s="5">
        <v>96</v>
      </c>
      <c r="V14" s="5">
        <v>1</v>
      </c>
      <c r="W14" s="6" t="str">
        <f t="shared" si="1"/>
        <v>1/1</v>
      </c>
      <c r="X14" s="5" t="s">
        <v>49</v>
      </c>
      <c r="Y14" s="5">
        <v>4</v>
      </c>
      <c r="Z14" s="6" t="str">
        <f>"1/1"</f>
        <v>1/1</v>
      </c>
      <c r="AA14" s="5">
        <v>2</v>
      </c>
      <c r="AB14" s="5">
        <v>2</v>
      </c>
      <c r="AC14" s="5">
        <v>1</v>
      </c>
      <c r="AD14" s="5">
        <v>1</v>
      </c>
      <c r="AE14" s="5" t="s">
        <v>58</v>
      </c>
      <c r="AF14" s="5" t="s">
        <v>49</v>
      </c>
      <c r="AG14" s="5">
        <v>3</v>
      </c>
      <c r="AH14" s="5">
        <v>6</v>
      </c>
      <c r="AI14" s="5">
        <v>1</v>
      </c>
      <c r="AJ14" s="5">
        <v>1</v>
      </c>
      <c r="AK14" s="5">
        <v>2</v>
      </c>
      <c r="AL14" s="5">
        <v>1</v>
      </c>
      <c r="AM14" s="5">
        <v>1</v>
      </c>
      <c r="AN14" s="6" t="str">
        <f t="shared" si="0"/>
        <v>2/2</v>
      </c>
      <c r="AO14" s="5" t="s">
        <v>97</v>
      </c>
      <c r="AP14" s="5" t="s">
        <v>98</v>
      </c>
      <c r="AQ14" s="5" t="s">
        <v>53</v>
      </c>
      <c r="AR14" s="5" t="s">
        <v>50</v>
      </c>
      <c r="AS14" s="5" t="s">
        <v>51</v>
      </c>
      <c r="AT14" s="5" t="s">
        <v>55</v>
      </c>
      <c r="AU14" s="4" t="s">
        <v>69</v>
      </c>
      <c r="AV14" s="4" t="s">
        <v>70</v>
      </c>
    </row>
    <row r="15" spans="1:48" ht="14.25">
      <c r="A15" s="4" t="s">
        <v>99</v>
      </c>
      <c r="B15" s="5" t="s">
        <v>82</v>
      </c>
      <c r="C15" s="5" t="s">
        <v>49</v>
      </c>
      <c r="D15" s="5" t="s">
        <v>49</v>
      </c>
      <c r="E15" s="5" t="s">
        <v>49</v>
      </c>
      <c r="F15" s="5">
        <v>1</v>
      </c>
      <c r="G15" s="5">
        <v>1</v>
      </c>
      <c r="H15" s="5" t="s">
        <v>54</v>
      </c>
      <c r="I15" s="5" t="s">
        <v>63</v>
      </c>
      <c r="J15" s="5" t="s">
        <v>49</v>
      </c>
      <c r="K15" s="5" t="s">
        <v>57</v>
      </c>
      <c r="L15" s="5">
        <v>1</v>
      </c>
      <c r="M15" s="5" t="s">
        <v>49</v>
      </c>
      <c r="N15" s="5" t="s">
        <v>52</v>
      </c>
      <c r="O15" s="5">
        <v>4</v>
      </c>
      <c r="P15" s="5" t="s">
        <v>49</v>
      </c>
      <c r="Q15" s="5" t="s">
        <v>49</v>
      </c>
      <c r="R15" s="5" t="s">
        <v>49</v>
      </c>
      <c r="S15" s="5">
        <v>24</v>
      </c>
      <c r="T15" s="5">
        <v>210</v>
      </c>
      <c r="U15" s="5">
        <v>96</v>
      </c>
      <c r="V15" s="5">
        <v>1</v>
      </c>
      <c r="W15" s="6" t="str">
        <f t="shared" si="1"/>
        <v>1/1</v>
      </c>
      <c r="X15" s="5" t="s">
        <v>49</v>
      </c>
      <c r="Y15" s="5">
        <v>4</v>
      </c>
      <c r="Z15" s="6" t="str">
        <f>"1/1"</f>
        <v>1/1</v>
      </c>
      <c r="AA15" s="5">
        <v>2</v>
      </c>
      <c r="AB15" s="5">
        <v>2</v>
      </c>
      <c r="AC15" s="5">
        <v>1</v>
      </c>
      <c r="AD15" s="5">
        <v>1</v>
      </c>
      <c r="AE15" s="5" t="s">
        <v>58</v>
      </c>
      <c r="AF15" s="5" t="s">
        <v>49</v>
      </c>
      <c r="AG15" s="5">
        <v>3</v>
      </c>
      <c r="AH15" s="5">
        <v>6</v>
      </c>
      <c r="AI15" s="5">
        <v>1</v>
      </c>
      <c r="AJ15" s="5">
        <v>1</v>
      </c>
      <c r="AK15" s="5">
        <v>2</v>
      </c>
      <c r="AL15" s="5">
        <v>1</v>
      </c>
      <c r="AM15" s="5">
        <v>1</v>
      </c>
      <c r="AN15" s="6" t="str">
        <f t="shared" si="0"/>
        <v>2/2</v>
      </c>
      <c r="AO15" s="5" t="s">
        <v>97</v>
      </c>
      <c r="AP15" s="5" t="s">
        <v>98</v>
      </c>
      <c r="AQ15" s="5" t="s">
        <v>53</v>
      </c>
      <c r="AR15" s="5" t="s">
        <v>50</v>
      </c>
      <c r="AS15" s="5" t="s">
        <v>51</v>
      </c>
      <c r="AT15" s="5" t="s">
        <v>55</v>
      </c>
      <c r="AU15" s="4" t="s">
        <v>69</v>
      </c>
      <c r="AV15" s="4" t="s">
        <v>70</v>
      </c>
    </row>
    <row r="16" spans="1:48" ht="14.25">
      <c r="A16" s="4" t="s">
        <v>100</v>
      </c>
      <c r="B16" s="5" t="s">
        <v>82</v>
      </c>
      <c r="C16" s="5" t="s">
        <v>49</v>
      </c>
      <c r="D16" s="5" t="s">
        <v>49</v>
      </c>
      <c r="E16" s="5" t="s">
        <v>49</v>
      </c>
      <c r="F16" s="5">
        <v>1</v>
      </c>
      <c r="G16" s="5">
        <v>1</v>
      </c>
      <c r="H16" s="5" t="s">
        <v>64</v>
      </c>
      <c r="I16" s="5" t="s">
        <v>63</v>
      </c>
      <c r="J16" s="5" t="s">
        <v>49</v>
      </c>
      <c r="K16" s="5" t="s">
        <v>57</v>
      </c>
      <c r="L16" s="5">
        <v>1</v>
      </c>
      <c r="M16" s="5" t="s">
        <v>49</v>
      </c>
      <c r="N16" s="5" t="s">
        <v>52</v>
      </c>
      <c r="O16" s="5">
        <v>4</v>
      </c>
      <c r="P16" s="5" t="s">
        <v>49</v>
      </c>
      <c r="Q16" s="5" t="s">
        <v>49</v>
      </c>
      <c r="R16" s="5" t="s">
        <v>49</v>
      </c>
      <c r="S16" s="5">
        <v>24</v>
      </c>
      <c r="T16" s="5">
        <v>210</v>
      </c>
      <c r="U16" s="5">
        <v>96</v>
      </c>
      <c r="V16" s="5">
        <v>1</v>
      </c>
      <c r="W16" s="6" t="str">
        <f t="shared" si="1"/>
        <v>1/1</v>
      </c>
      <c r="X16" s="5" t="s">
        <v>49</v>
      </c>
      <c r="Y16" s="5">
        <v>4</v>
      </c>
      <c r="Z16" s="6" t="str">
        <f>"1/1"</f>
        <v>1/1</v>
      </c>
      <c r="AA16" s="5">
        <v>2</v>
      </c>
      <c r="AB16" s="5">
        <v>2</v>
      </c>
      <c r="AC16" s="5">
        <v>1</v>
      </c>
      <c r="AD16" s="5">
        <v>1</v>
      </c>
      <c r="AE16" s="5" t="s">
        <v>58</v>
      </c>
      <c r="AF16" s="5" t="s">
        <v>49</v>
      </c>
      <c r="AG16" s="5">
        <v>3</v>
      </c>
      <c r="AH16" s="5">
        <v>6</v>
      </c>
      <c r="AI16" s="5">
        <v>1</v>
      </c>
      <c r="AJ16" s="5">
        <v>1</v>
      </c>
      <c r="AK16" s="5">
        <v>2</v>
      </c>
      <c r="AL16" s="5">
        <v>1</v>
      </c>
      <c r="AM16" s="5">
        <v>1</v>
      </c>
      <c r="AN16" s="6" t="str">
        <f t="shared" si="0"/>
        <v>2/2</v>
      </c>
      <c r="AO16" s="5" t="s">
        <v>67</v>
      </c>
      <c r="AP16" s="5" t="s">
        <v>98</v>
      </c>
      <c r="AQ16" s="5" t="s">
        <v>53</v>
      </c>
      <c r="AR16" s="5" t="s">
        <v>50</v>
      </c>
      <c r="AS16" s="5" t="s">
        <v>51</v>
      </c>
      <c r="AT16" s="5" t="s">
        <v>55</v>
      </c>
      <c r="AU16" s="4" t="s">
        <v>69</v>
      </c>
      <c r="AV16" s="4" t="s">
        <v>70</v>
      </c>
    </row>
    <row r="17" ht="18" customHeight="1">
      <c r="A17" s="7"/>
    </row>
    <row r="18" spans="1:3" ht="14.25">
      <c r="A18" s="1" t="s">
        <v>101</v>
      </c>
      <c r="B18" s="1" t="s">
        <v>102</v>
      </c>
      <c r="C18" s="8" t="s">
        <v>103</v>
      </c>
    </row>
  </sheetData>
  <sheetProtection/>
  <hyperlinks>
    <hyperlink ref="C18" r:id="rId1" display="http://www.atmel.com/dyn/products/param_table.asp?family_id=605&amp;OrderBy=part_no&amp;Direction=ASC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Atmel Corporation</dc:title>
  <dc:subject/>
  <dc:creator/>
  <cp:keywords/>
  <dc:description/>
  <cp:lastModifiedBy> </cp:lastModifiedBy>
  <dcterms:created xsi:type="dcterms:W3CDTF">2011-01-14T01:32:09Z</dcterms:created>
  <dcterms:modified xsi:type="dcterms:W3CDTF">2011-01-14T01:32:09Z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